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45" windowWidth="27315" windowHeight="127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<sst xmlns="http://schemas.openxmlformats.org/spreadsheetml/2006/main" count="42" uniqueCount="42">
  <si>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Суды</t>
  </si>
  <si>
    <t>Остаток неокончен-ных дел (заявлений) на начало отчетного периода</t>
  </si>
  <si>
    <t>Поступило дел, заявлений</t>
  </si>
  <si>
    <t>Находилось в производстве дел и заявлений</t>
  </si>
  <si>
    <t>Всего окончено дел</t>
  </si>
  <si>
    <t>% оконченных дел от находившихся в производстве дел и заявлений</t>
  </si>
  <si>
    <t>Рассмотрено с вынесением решения</t>
  </si>
  <si>
    <t>% от всего оконченных дел</t>
  </si>
  <si>
    <t>Остаток неоконченных дел и заявлений на конец отчетного периода</t>
  </si>
  <si>
    <t>Абайский райсуд</t>
  </si>
  <si>
    <t>Аягузский райсуд</t>
  </si>
  <si>
    <t>Бескарагайский райсуд</t>
  </si>
  <si>
    <t>Бородулихинский райсуд</t>
  </si>
  <si>
    <t>Глубоковский райсуд</t>
  </si>
  <si>
    <t>Жарминский райсуд</t>
  </si>
  <si>
    <t>Зайсанский райсуд</t>
  </si>
  <si>
    <t>Зыряновский райсуд</t>
  </si>
  <si>
    <t>Катон-Карагайский райсуд</t>
  </si>
  <si>
    <t>Кокпектинский райсуд</t>
  </si>
  <si>
    <t>Курчатовский горсуд</t>
  </si>
  <si>
    <t>Курчумский райсуд</t>
  </si>
  <si>
    <t>Риддерский горсуд</t>
  </si>
  <si>
    <t>Семипалатинский горсуд</t>
  </si>
  <si>
    <t>СМС №1 по делам несов-летних ВКО</t>
  </si>
  <si>
    <t>СМС №2 по делам несов-летних ВКО</t>
  </si>
  <si>
    <t>СМЭС Восточно-Казахстанской обл.</t>
  </si>
  <si>
    <t>Суд №2 Жарминского р-на</t>
  </si>
  <si>
    <t>Суд №2 Зыряновского р-на</t>
  </si>
  <si>
    <t>Суд №2 Катон-Карагайского р-на</t>
  </si>
  <si>
    <t>Суд №2 Кокпектинского р-на</t>
  </si>
  <si>
    <t>Суд №2 Курчумского р-на</t>
  </si>
  <si>
    <t>Суд №2 Тарбагатайского р-на</t>
  </si>
  <si>
    <t>Суд №2 Уджарского р-на</t>
  </si>
  <si>
    <t>Суд №2 Уланского р-на</t>
  </si>
  <si>
    <t>Тарбагатайский райсуд</t>
  </si>
  <si>
    <t>Уланский райсуд</t>
  </si>
  <si>
    <t>Урджарский райсуд</t>
  </si>
  <si>
    <t>Усть-Каменогорский горсуд</t>
  </si>
  <si>
    <t>Шемонаихинский райсуд</t>
  </si>
  <si>
    <t>ИТОГО</t>
  </si>
  <si>
    <t xml:space="preserve">Суд №2 города Семей  </t>
  </si>
  <si>
    <t xml:space="preserve">Данные о соотношении количества вынесенных решений по гражданским делам районными и приравненными к ним судами Восточно-Казахстанской области к числу зарегистрированных за 3 месяца 2018 года  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</si>
</sst>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4">
    <font>
      <sz val="10"/>
      <name val="Arial Cyr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3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 horizontal="center" vertical="top" wrapText="1"/>
    </xf>
    <xf numFmtId="3" fontId="1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top" wrapText="1"/>
    </xf>
    <xf numFmtId="3" fontId="1" fillId="3" borderId="1" xfId="0" applyNumberFormat="1" applyFont="1" applyFill="1" applyBorder="1" applyAlignment="1">
      <alignment horizontal="center"/>
    </xf>
    <xf numFmtId="3" fontId="2" fillId="3" borderId="1" xfId="0" applyNumberFormat="1" applyFont="1" applyFill="1" applyBorder="1" applyAlignment="1">
      <alignment horizontal="center"/>
    </xf>
    <xf numFmtId="172" fontId="1" fillId="2" borderId="1" xfId="0" applyNumberFormat="1" applyFont="1" applyFill="1" applyBorder="1" applyAlignment="1">
      <alignment horizontal="center"/>
    </xf>
    <xf numFmtId="172" fontId="1" fillId="3" borderId="1" xfId="0" applyNumberFormat="1" applyFont="1" applyFill="1" applyBorder="1" applyAlignment="1">
      <alignment horizontal="center"/>
    </xf>
    <xf numFmtId="172" fontId="2" fillId="2" borderId="1" xfId="0" applyNumberFormat="1" applyFont="1" applyFill="1" applyBorder="1" applyAlignment="1">
      <alignment horizontal="center"/>
    </xf>
    <xf numFmtId="172" fontId="2" fillId="3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/>
    </xf>
    <xf numFmtId="3" fontId="3" fillId="0" borderId="1" xfId="0" applyNumberFormat="1" applyFont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72" fontId="3" fillId="2" borderId="1" xfId="0" applyNumberFormat="1" applyFont="1" applyFill="1" applyBorder="1" applyAlignment="1">
      <alignment horizontal="center"/>
    </xf>
    <xf numFmtId="3" fontId="3" fillId="3" borderId="1" xfId="0" applyNumberFormat="1" applyFont="1" applyFill="1" applyBorder="1" applyAlignment="1">
      <alignment horizontal="center"/>
    </xf>
    <xf numFmtId="172" fontId="3" fillId="3" borderId="1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workbookViewId="0" topLeftCell="A1">
      <selection activeCell="B26" sqref="B26"/>
    </sheetView>
  </sheetViews>
  <sheetFormatPr defaultColWidth="9.00390625" defaultRowHeight="12.75"/>
  <cols>
    <col min="1" max="1" width="37.25390625" style="0" customWidth="1"/>
    <col min="2" max="2" width="14.125" style="0" customWidth="1"/>
    <col min="3" max="3" width="15.625" style="0" customWidth="1"/>
    <col min="4" max="4" width="15.75390625" style="0" customWidth="1"/>
    <col min="5" max="5" width="12.125" style="0" customWidth="1"/>
    <col min="6" max="6" width="17.875" style="0" customWidth="1"/>
    <col min="7" max="7" width="14.875" style="0" customWidth="1"/>
    <col min="8" max="8" width="14.375" style="0" customWidth="1"/>
    <col min="9" max="9" width="15.75390625" style="0" customWidth="1"/>
  </cols>
  <sheetData>
    <row r="1" spans="1:9" s="2" customFormat="1" ht="35.25" customHeight="1">
      <c r="A1" s="25" t="s">
        <v>41</v>
      </c>
      <c r="B1" s="25"/>
      <c r="C1" s="25"/>
      <c r="D1" s="25"/>
      <c r="E1" s="25"/>
      <c r="F1" s="25"/>
      <c r="G1" s="25"/>
      <c r="H1" s="25"/>
      <c r="I1" s="25"/>
    </row>
    <row r="2" spans="1:9" s="4" customFormat="1" ht="89.25">
      <c r="A2" s="3" t="s">
        <v>0</v>
      </c>
      <c r="B2" s="3" t="s">
        <v>1</v>
      </c>
      <c r="C2" s="3" t="s">
        <v>2</v>
      </c>
      <c r="D2" s="3" t="s">
        <v>3</v>
      </c>
      <c r="E2" s="9" t="s">
        <v>4</v>
      </c>
      <c r="F2" s="9" t="s">
        <v>5</v>
      </c>
      <c r="G2" s="12" t="s">
        <v>6</v>
      </c>
      <c r="H2" s="12" t="s">
        <v>7</v>
      </c>
      <c r="I2" s="3" t="s">
        <v>8</v>
      </c>
    </row>
    <row r="3" spans="1:9" s="2" customFormat="1" ht="12.75">
      <c r="A3" s="1" t="s">
        <v>9</v>
      </c>
      <c r="B3" s="5">
        <v>3</v>
      </c>
      <c r="C3" s="5">
        <v>32</v>
      </c>
      <c r="D3" s="5">
        <v>33</v>
      </c>
      <c r="E3" s="10">
        <v>25</v>
      </c>
      <c r="F3" s="15">
        <f>E3*100/D3</f>
        <v>75.75757575757575</v>
      </c>
      <c r="G3" s="13">
        <v>16</v>
      </c>
      <c r="H3" s="16">
        <f aca="true" t="shared" si="0" ref="H3:H34">G3*100/E3</f>
        <v>64</v>
      </c>
      <c r="I3" s="5">
        <v>9</v>
      </c>
    </row>
    <row r="4" spans="1:9" s="2" customFormat="1" ht="12.75">
      <c r="A4" s="1" t="s">
        <v>10</v>
      </c>
      <c r="B4" s="5">
        <v>41</v>
      </c>
      <c r="C4" s="5">
        <v>386</v>
      </c>
      <c r="D4" s="5">
        <v>412</v>
      </c>
      <c r="E4" s="10">
        <v>325</v>
      </c>
      <c r="F4" s="15">
        <f aca="true" t="shared" si="1" ref="F4:F34">E4*100/D4</f>
        <v>78.88349514563107</v>
      </c>
      <c r="G4" s="13">
        <v>158</v>
      </c>
      <c r="H4" s="16">
        <f t="shared" si="0"/>
        <v>48.61538461538461</v>
      </c>
      <c r="I4" s="5">
        <v>94</v>
      </c>
    </row>
    <row r="5" spans="1:9" s="2" customFormat="1" ht="12.75">
      <c r="A5" s="1" t="s">
        <v>11</v>
      </c>
      <c r="B5" s="5">
        <v>12</v>
      </c>
      <c r="C5" s="5">
        <v>107</v>
      </c>
      <c r="D5" s="5">
        <v>118</v>
      </c>
      <c r="E5" s="10">
        <v>103</v>
      </c>
      <c r="F5" s="15">
        <f t="shared" si="1"/>
        <v>87.28813559322033</v>
      </c>
      <c r="G5" s="13">
        <v>47</v>
      </c>
      <c r="H5" s="16">
        <f t="shared" si="0"/>
        <v>45.63106796116505</v>
      </c>
      <c r="I5" s="5">
        <v>15</v>
      </c>
    </row>
    <row r="6" spans="1:9" s="2" customFormat="1" ht="12.75">
      <c r="A6" s="1" t="s">
        <v>12</v>
      </c>
      <c r="B6" s="5">
        <v>0</v>
      </c>
      <c r="C6" s="5">
        <v>186</v>
      </c>
      <c r="D6" s="5">
        <v>179</v>
      </c>
      <c r="E6" s="10">
        <v>147</v>
      </c>
      <c r="F6" s="15">
        <f t="shared" si="1"/>
        <v>82.12290502793296</v>
      </c>
      <c r="G6" s="13">
        <v>67</v>
      </c>
      <c r="H6" s="16">
        <f t="shared" si="0"/>
        <v>45.57823129251701</v>
      </c>
      <c r="I6" s="5">
        <v>31</v>
      </c>
    </row>
    <row r="7" spans="1:9" s="2" customFormat="1" ht="12.75">
      <c r="A7" s="1" t="s">
        <v>13</v>
      </c>
      <c r="B7" s="5">
        <v>31</v>
      </c>
      <c r="C7" s="5">
        <v>430</v>
      </c>
      <c r="D7" s="5">
        <v>448</v>
      </c>
      <c r="E7" s="10">
        <v>368</v>
      </c>
      <c r="F7" s="15">
        <f t="shared" si="1"/>
        <v>82.14285714285714</v>
      </c>
      <c r="G7" s="13">
        <v>194</v>
      </c>
      <c r="H7" s="16">
        <f t="shared" si="0"/>
        <v>52.71739130434783</v>
      </c>
      <c r="I7" s="5">
        <v>89</v>
      </c>
    </row>
    <row r="8" spans="1:9" s="2" customFormat="1" ht="12.75">
      <c r="A8" s="1" t="s">
        <v>14</v>
      </c>
      <c r="B8" s="5">
        <v>10</v>
      </c>
      <c r="C8" s="5">
        <v>138</v>
      </c>
      <c r="D8" s="5">
        <v>138</v>
      </c>
      <c r="E8" s="10">
        <v>121</v>
      </c>
      <c r="F8" s="15">
        <f t="shared" si="1"/>
        <v>87.68115942028986</v>
      </c>
      <c r="G8" s="13">
        <v>42</v>
      </c>
      <c r="H8" s="16">
        <f t="shared" si="0"/>
        <v>34.710743801652896</v>
      </c>
      <c r="I8" s="5">
        <v>14</v>
      </c>
    </row>
    <row r="9" spans="1:9" s="2" customFormat="1" ht="12.75">
      <c r="A9" s="1" t="s">
        <v>15</v>
      </c>
      <c r="B9" s="5">
        <v>26</v>
      </c>
      <c r="C9" s="5">
        <v>164</v>
      </c>
      <c r="D9" s="5">
        <v>185</v>
      </c>
      <c r="E9" s="10">
        <v>149</v>
      </c>
      <c r="F9" s="15">
        <f t="shared" si="1"/>
        <v>80.54054054054055</v>
      </c>
      <c r="G9" s="13">
        <v>99</v>
      </c>
      <c r="H9" s="16">
        <f t="shared" si="0"/>
        <v>66.44295302013423</v>
      </c>
      <c r="I9" s="5">
        <v>37</v>
      </c>
    </row>
    <row r="10" spans="1:9" s="2" customFormat="1" ht="12.75">
      <c r="A10" s="1" t="s">
        <v>16</v>
      </c>
      <c r="B10" s="5">
        <v>32</v>
      </c>
      <c r="C10" s="5">
        <v>429</v>
      </c>
      <c r="D10" s="5">
        <v>445</v>
      </c>
      <c r="E10" s="10">
        <v>368</v>
      </c>
      <c r="F10" s="15">
        <f t="shared" si="1"/>
        <v>82.69662921348315</v>
      </c>
      <c r="G10" s="13">
        <v>158</v>
      </c>
      <c r="H10" s="16">
        <f t="shared" si="0"/>
        <v>42.93478260869565</v>
      </c>
      <c r="I10" s="5">
        <v>88</v>
      </c>
    </row>
    <row r="11" spans="1:9" s="2" customFormat="1" ht="12.75">
      <c r="A11" s="1" t="s">
        <v>17</v>
      </c>
      <c r="B11" s="5">
        <v>2</v>
      </c>
      <c r="C11" s="5">
        <v>47</v>
      </c>
      <c r="D11" s="5">
        <v>49</v>
      </c>
      <c r="E11" s="10">
        <v>36</v>
      </c>
      <c r="F11" s="15">
        <f t="shared" si="1"/>
        <v>73.46938775510205</v>
      </c>
      <c r="G11" s="13">
        <v>22</v>
      </c>
      <c r="H11" s="16">
        <f t="shared" si="0"/>
        <v>61.111111111111114</v>
      </c>
      <c r="I11" s="5">
        <v>13</v>
      </c>
    </row>
    <row r="12" spans="1:9" s="2" customFormat="1" ht="12.75">
      <c r="A12" s="1" t="s">
        <v>18</v>
      </c>
      <c r="B12" s="5">
        <v>1</v>
      </c>
      <c r="C12" s="5">
        <v>90</v>
      </c>
      <c r="D12" s="5">
        <v>89</v>
      </c>
      <c r="E12" s="10">
        <v>76</v>
      </c>
      <c r="F12" s="15">
        <f t="shared" si="1"/>
        <v>85.3932584269663</v>
      </c>
      <c r="G12" s="13">
        <v>17</v>
      </c>
      <c r="H12" s="16">
        <f t="shared" si="0"/>
        <v>22.36842105263158</v>
      </c>
      <c r="I12" s="5">
        <v>13</v>
      </c>
    </row>
    <row r="13" spans="1:9" s="2" customFormat="1" ht="12.75">
      <c r="A13" s="1" t="s">
        <v>19</v>
      </c>
      <c r="B13" s="5">
        <v>4</v>
      </c>
      <c r="C13" s="5">
        <v>209</v>
      </c>
      <c r="D13" s="5">
        <v>209</v>
      </c>
      <c r="E13" s="10">
        <v>198</v>
      </c>
      <c r="F13" s="15">
        <f t="shared" si="1"/>
        <v>94.73684210526316</v>
      </c>
      <c r="G13" s="13">
        <v>51</v>
      </c>
      <c r="H13" s="16">
        <f t="shared" si="0"/>
        <v>25.757575757575758</v>
      </c>
      <c r="I13" s="5">
        <v>11</v>
      </c>
    </row>
    <row r="14" spans="1:9" s="2" customFormat="1" ht="12.75">
      <c r="A14" s="1" t="s">
        <v>20</v>
      </c>
      <c r="B14" s="5">
        <v>3</v>
      </c>
      <c r="C14" s="5">
        <v>49</v>
      </c>
      <c r="D14" s="5">
        <v>52</v>
      </c>
      <c r="E14" s="10">
        <v>40</v>
      </c>
      <c r="F14" s="15">
        <f t="shared" si="1"/>
        <v>76.92307692307692</v>
      </c>
      <c r="G14" s="13">
        <v>22</v>
      </c>
      <c r="H14" s="16">
        <f t="shared" si="0"/>
        <v>55</v>
      </c>
      <c r="I14" s="5">
        <v>12</v>
      </c>
    </row>
    <row r="15" spans="1:9" s="2" customFormat="1" ht="12.75">
      <c r="A15" s="1" t="s">
        <v>21</v>
      </c>
      <c r="B15" s="5">
        <v>69</v>
      </c>
      <c r="C15" s="5">
        <v>784</v>
      </c>
      <c r="D15" s="5">
        <v>829</v>
      </c>
      <c r="E15" s="10">
        <v>710</v>
      </c>
      <c r="F15" s="15">
        <f t="shared" si="1"/>
        <v>85.64535585042219</v>
      </c>
      <c r="G15" s="13">
        <v>273</v>
      </c>
      <c r="H15" s="16">
        <f t="shared" si="0"/>
        <v>38.45070422535211</v>
      </c>
      <c r="I15" s="5">
        <v>119</v>
      </c>
    </row>
    <row r="16" spans="1:9" s="2" customFormat="1" ht="12.75">
      <c r="A16" s="1" t="s">
        <v>22</v>
      </c>
      <c r="B16" s="5">
        <v>446</v>
      </c>
      <c r="C16" s="5">
        <v>5393</v>
      </c>
      <c r="D16" s="5">
        <v>5507</v>
      </c>
      <c r="E16" s="10">
        <v>4098</v>
      </c>
      <c r="F16" s="15">
        <f t="shared" si="1"/>
        <v>74.41438169602324</v>
      </c>
      <c r="G16" s="13">
        <v>2617</v>
      </c>
      <c r="H16" s="16">
        <f t="shared" si="0"/>
        <v>63.86041971693509</v>
      </c>
      <c r="I16" s="5">
        <v>1632</v>
      </c>
    </row>
    <row r="17" spans="1:9" s="2" customFormat="1" ht="12.75">
      <c r="A17" s="1" t="s">
        <v>23</v>
      </c>
      <c r="B17" s="5">
        <v>18</v>
      </c>
      <c r="C17" s="5">
        <v>135</v>
      </c>
      <c r="D17" s="5">
        <v>147</v>
      </c>
      <c r="E17" s="10">
        <v>116</v>
      </c>
      <c r="F17" s="15">
        <f t="shared" si="1"/>
        <v>78.91156462585035</v>
      </c>
      <c r="G17" s="13">
        <v>76</v>
      </c>
      <c r="H17" s="16">
        <f t="shared" si="0"/>
        <v>65.51724137931035</v>
      </c>
      <c r="I17" s="5">
        <v>36</v>
      </c>
    </row>
    <row r="18" spans="1:9" s="2" customFormat="1" ht="12.75">
      <c r="A18" s="1" t="s">
        <v>24</v>
      </c>
      <c r="B18" s="5">
        <v>0</v>
      </c>
      <c r="C18" s="5">
        <v>116</v>
      </c>
      <c r="D18" s="5">
        <v>112</v>
      </c>
      <c r="E18" s="10">
        <v>80</v>
      </c>
      <c r="F18" s="15">
        <f t="shared" si="1"/>
        <v>71.42857142857143</v>
      </c>
      <c r="G18" s="13">
        <v>46</v>
      </c>
      <c r="H18" s="16">
        <f t="shared" si="0"/>
        <v>57.5</v>
      </c>
      <c r="I18" s="5">
        <v>32</v>
      </c>
    </row>
    <row r="19" spans="1:9" s="2" customFormat="1" ht="12.75">
      <c r="A19" s="1" t="s">
        <v>25</v>
      </c>
      <c r="B19" s="5">
        <v>511</v>
      </c>
      <c r="C19" s="5">
        <v>1262</v>
      </c>
      <c r="D19" s="5">
        <v>1599</v>
      </c>
      <c r="E19" s="10">
        <v>1248</v>
      </c>
      <c r="F19" s="15">
        <f t="shared" si="1"/>
        <v>78.04878048780488</v>
      </c>
      <c r="G19" s="13">
        <v>989</v>
      </c>
      <c r="H19" s="16">
        <f t="shared" si="0"/>
        <v>79.24679487179488</v>
      </c>
      <c r="I19" s="5">
        <v>444</v>
      </c>
    </row>
    <row r="20" spans="1:9" s="2" customFormat="1" ht="12.75">
      <c r="A20" s="1" t="s">
        <v>26</v>
      </c>
      <c r="B20" s="5">
        <v>4</v>
      </c>
      <c r="C20" s="5">
        <v>69</v>
      </c>
      <c r="D20" s="5">
        <v>73</v>
      </c>
      <c r="E20" s="10">
        <v>62</v>
      </c>
      <c r="F20" s="15">
        <f t="shared" si="1"/>
        <v>84.93150684931507</v>
      </c>
      <c r="G20" s="13">
        <v>24</v>
      </c>
      <c r="H20" s="16">
        <f t="shared" si="0"/>
        <v>38.70967741935484</v>
      </c>
      <c r="I20" s="5">
        <v>11</v>
      </c>
    </row>
    <row r="21" spans="1:9" s="2" customFormat="1" ht="12.75">
      <c r="A21" s="1" t="s">
        <v>27</v>
      </c>
      <c r="B21" s="5">
        <v>16</v>
      </c>
      <c r="C21" s="5">
        <v>213</v>
      </c>
      <c r="D21" s="5">
        <v>223</v>
      </c>
      <c r="E21" s="10">
        <v>169</v>
      </c>
      <c r="F21" s="15">
        <f t="shared" si="1"/>
        <v>75.7847533632287</v>
      </c>
      <c r="G21" s="13">
        <v>59</v>
      </c>
      <c r="H21" s="16">
        <f t="shared" si="0"/>
        <v>34.9112426035503</v>
      </c>
      <c r="I21" s="5">
        <v>52</v>
      </c>
    </row>
    <row r="22" spans="1:9" s="2" customFormat="1" ht="12.75">
      <c r="A22" s="1" t="s">
        <v>28</v>
      </c>
      <c r="B22" s="5">
        <v>0</v>
      </c>
      <c r="C22" s="5">
        <v>32</v>
      </c>
      <c r="D22" s="5">
        <v>32</v>
      </c>
      <c r="E22" s="10">
        <v>32</v>
      </c>
      <c r="F22" s="15">
        <f t="shared" si="1"/>
        <v>100</v>
      </c>
      <c r="G22" s="13">
        <v>20</v>
      </c>
      <c r="H22" s="16">
        <f t="shared" si="0"/>
        <v>62.5</v>
      </c>
      <c r="I22" s="5">
        <v>0</v>
      </c>
    </row>
    <row r="23" spans="1:9" s="2" customFormat="1" ht="12.75">
      <c r="A23" s="1" t="s">
        <v>29</v>
      </c>
      <c r="B23" s="5">
        <v>2</v>
      </c>
      <c r="C23" s="5">
        <v>88</v>
      </c>
      <c r="D23" s="5">
        <v>87</v>
      </c>
      <c r="E23" s="10">
        <v>78</v>
      </c>
      <c r="F23" s="15">
        <f t="shared" si="1"/>
        <v>89.65517241379311</v>
      </c>
      <c r="G23" s="13">
        <v>24</v>
      </c>
      <c r="H23" s="16">
        <f t="shared" si="0"/>
        <v>30.76923076923077</v>
      </c>
      <c r="I23" s="5">
        <v>9</v>
      </c>
    </row>
    <row r="24" spans="1:9" s="2" customFormat="1" ht="12.75">
      <c r="A24" s="1" t="s">
        <v>30</v>
      </c>
      <c r="B24" s="5">
        <v>0</v>
      </c>
      <c r="C24" s="5">
        <v>18</v>
      </c>
      <c r="D24" s="5">
        <v>18</v>
      </c>
      <c r="E24" s="10">
        <v>17</v>
      </c>
      <c r="F24" s="15">
        <f t="shared" si="1"/>
        <v>94.44444444444444</v>
      </c>
      <c r="G24" s="13">
        <v>9</v>
      </c>
      <c r="H24" s="16">
        <f t="shared" si="0"/>
        <v>52.94117647058823</v>
      </c>
      <c r="I24" s="5">
        <v>1</v>
      </c>
    </row>
    <row r="25" spans="1:9" s="2" customFormat="1" ht="12.75">
      <c r="A25" s="1" t="s">
        <v>31</v>
      </c>
      <c r="B25" s="5">
        <v>5</v>
      </c>
      <c r="C25" s="5">
        <v>68</v>
      </c>
      <c r="D25" s="5">
        <v>71</v>
      </c>
      <c r="E25" s="10">
        <v>52</v>
      </c>
      <c r="F25" s="15">
        <f t="shared" si="1"/>
        <v>73.2394366197183</v>
      </c>
      <c r="G25" s="13">
        <v>30</v>
      </c>
      <c r="H25" s="16">
        <f t="shared" si="0"/>
        <v>57.69230769230769</v>
      </c>
      <c r="I25" s="5">
        <v>19</v>
      </c>
    </row>
    <row r="26" spans="1:9" s="2" customFormat="1" ht="12.75">
      <c r="A26" s="1" t="s">
        <v>32</v>
      </c>
      <c r="B26" s="5">
        <v>0</v>
      </c>
      <c r="C26" s="5">
        <v>111</v>
      </c>
      <c r="D26" s="5">
        <v>111</v>
      </c>
      <c r="E26" s="10">
        <v>87</v>
      </c>
      <c r="F26" s="15">
        <f t="shared" si="1"/>
        <v>78.37837837837837</v>
      </c>
      <c r="G26" s="13">
        <v>46</v>
      </c>
      <c r="H26" s="16">
        <f t="shared" si="0"/>
        <v>52.87356321839081</v>
      </c>
      <c r="I26" s="5">
        <v>24</v>
      </c>
    </row>
    <row r="27" spans="1:9" s="2" customFormat="1" ht="12.75">
      <c r="A27" s="1" t="s">
        <v>33</v>
      </c>
      <c r="B27" s="5">
        <v>0</v>
      </c>
      <c r="C27" s="5">
        <v>49</v>
      </c>
      <c r="D27" s="5">
        <v>46</v>
      </c>
      <c r="E27" s="10">
        <v>34</v>
      </c>
      <c r="F27" s="15">
        <f t="shared" si="1"/>
        <v>73.91304347826087</v>
      </c>
      <c r="G27" s="13">
        <v>20</v>
      </c>
      <c r="H27" s="16">
        <f t="shared" si="0"/>
        <v>58.8235294117647</v>
      </c>
      <c r="I27" s="5">
        <v>13</v>
      </c>
    </row>
    <row r="28" spans="1:9" s="2" customFormat="1" ht="12.75">
      <c r="A28" s="19" t="s">
        <v>40</v>
      </c>
      <c r="B28" s="20">
        <v>0</v>
      </c>
      <c r="C28" s="20">
        <v>1</v>
      </c>
      <c r="D28" s="20">
        <v>1</v>
      </c>
      <c r="E28" s="21">
        <v>1</v>
      </c>
      <c r="F28" s="22">
        <f t="shared" si="1"/>
        <v>100</v>
      </c>
      <c r="G28" s="23">
        <v>1</v>
      </c>
      <c r="H28" s="24">
        <f t="shared" si="0"/>
        <v>100</v>
      </c>
      <c r="I28" s="20">
        <v>0</v>
      </c>
    </row>
    <row r="29" spans="1:9" s="2" customFormat="1" ht="12.75">
      <c r="A29" s="1" t="s">
        <v>34</v>
      </c>
      <c r="B29" s="5">
        <v>4</v>
      </c>
      <c r="C29" s="5">
        <v>54</v>
      </c>
      <c r="D29" s="5">
        <v>55</v>
      </c>
      <c r="E29" s="10">
        <v>48</v>
      </c>
      <c r="F29" s="15">
        <f t="shared" si="1"/>
        <v>87.27272727272727</v>
      </c>
      <c r="G29" s="13">
        <v>21</v>
      </c>
      <c r="H29" s="16">
        <f t="shared" si="0"/>
        <v>43.75</v>
      </c>
      <c r="I29" s="5">
        <v>8</v>
      </c>
    </row>
    <row r="30" spans="1:9" s="2" customFormat="1" ht="12.75">
      <c r="A30" s="1" t="s">
        <v>35</v>
      </c>
      <c r="B30" s="5">
        <v>10</v>
      </c>
      <c r="C30" s="5">
        <v>151</v>
      </c>
      <c r="D30" s="5">
        <v>151</v>
      </c>
      <c r="E30" s="10">
        <v>131</v>
      </c>
      <c r="F30" s="15">
        <f t="shared" si="1"/>
        <v>86.75496688741723</v>
      </c>
      <c r="G30" s="13">
        <v>59</v>
      </c>
      <c r="H30" s="16">
        <f t="shared" si="0"/>
        <v>45.038167938931295</v>
      </c>
      <c r="I30" s="5">
        <v>22</v>
      </c>
    </row>
    <row r="31" spans="1:9" s="2" customFormat="1" ht="12.75">
      <c r="A31" s="1" t="s">
        <v>36</v>
      </c>
      <c r="B31" s="5">
        <v>32</v>
      </c>
      <c r="C31" s="5">
        <v>203</v>
      </c>
      <c r="D31" s="5">
        <v>235</v>
      </c>
      <c r="E31" s="10">
        <v>182</v>
      </c>
      <c r="F31" s="15">
        <f t="shared" si="1"/>
        <v>77.44680851063829</v>
      </c>
      <c r="G31" s="13">
        <v>106</v>
      </c>
      <c r="H31" s="16">
        <f t="shared" si="0"/>
        <v>58.24175824175824</v>
      </c>
      <c r="I31" s="5">
        <v>53</v>
      </c>
    </row>
    <row r="32" spans="1:9" s="2" customFormat="1" ht="12.75">
      <c r="A32" s="1" t="s">
        <v>37</v>
      </c>
      <c r="B32" s="5">
        <v>824</v>
      </c>
      <c r="C32" s="5">
        <v>4442</v>
      </c>
      <c r="D32" s="5">
        <v>4906</v>
      </c>
      <c r="E32" s="10">
        <v>3792</v>
      </c>
      <c r="F32" s="15">
        <f t="shared" si="1"/>
        <v>77.29311047696697</v>
      </c>
      <c r="G32" s="13">
        <v>1764</v>
      </c>
      <c r="H32" s="16">
        <f t="shared" si="0"/>
        <v>46.51898734177215</v>
      </c>
      <c r="I32" s="5">
        <v>1319</v>
      </c>
    </row>
    <row r="33" spans="1:9" s="2" customFormat="1" ht="12.75">
      <c r="A33" s="1" t="s">
        <v>38</v>
      </c>
      <c r="B33" s="5">
        <v>64</v>
      </c>
      <c r="C33" s="5">
        <v>304</v>
      </c>
      <c r="D33" s="5">
        <v>336</v>
      </c>
      <c r="E33" s="10">
        <v>262</v>
      </c>
      <c r="F33" s="15">
        <f t="shared" si="1"/>
        <v>77.97619047619048</v>
      </c>
      <c r="G33" s="13">
        <v>164</v>
      </c>
      <c r="H33" s="16">
        <f t="shared" si="0"/>
        <v>62.595419847328245</v>
      </c>
      <c r="I33" s="5">
        <v>86</v>
      </c>
    </row>
    <row r="34" spans="1:9" s="8" customFormat="1" ht="12.75">
      <c r="A34" s="6" t="s">
        <v>39</v>
      </c>
      <c r="B34" s="7">
        <f>SUM(B3:B33)</f>
        <v>2170</v>
      </c>
      <c r="C34" s="7">
        <f>SUM(C3:C33)</f>
        <v>15760</v>
      </c>
      <c r="D34" s="7">
        <f>SUM(D3:D33)</f>
        <v>16896</v>
      </c>
      <c r="E34" s="11">
        <f>SUM(E3:E33)</f>
        <v>13155</v>
      </c>
      <c r="F34" s="17">
        <f t="shared" si="1"/>
        <v>77.85866477272727</v>
      </c>
      <c r="G34" s="14">
        <f>SUM(G3:G33)</f>
        <v>7241</v>
      </c>
      <c r="H34" s="18">
        <f t="shared" si="0"/>
        <v>55.04370961611554</v>
      </c>
      <c r="I34" s="7">
        <f>SUM(I3:I33)</f>
        <v>4306</v>
      </c>
    </row>
  </sheetData>
  <mergeCells count="1">
    <mergeCell ref="A1:I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707-0185</dc:creator>
  <cp:keywords/>
  <dc:description/>
  <cp:lastModifiedBy>707-0188</cp:lastModifiedBy>
  <dcterms:created xsi:type="dcterms:W3CDTF">2017-04-20T06:30:39Z</dcterms:created>
  <dcterms:modified xsi:type="dcterms:W3CDTF">2018-04-20T05:46:11Z</dcterms:modified>
  <cp:category/>
  <cp:version/>
  <cp:contentType/>
  <cp:contentStatus/>
</cp:coreProperties>
</file>